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ocuments\Zrinyi óvoda\"/>
    </mc:Choice>
  </mc:AlternateContent>
  <xr:revisionPtr revIDLastSave="0" documentId="13_ncr:1_{C2C61669-7373-4D6E-87CD-C1B56D7B574F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Főösszesítő" sheetId="7" r:id="rId1"/>
    <sheet name="I. Organizáció" sheetId="4" r:id="rId2"/>
    <sheet name="II. Építészet" sheetId="1" r:id="rId3"/>
    <sheet name="III. Elektromosság" sheetId="2" r:id="rId4"/>
    <sheet name="IV. Víz, fűtés szerelés" sheetId="3" r:id="rId5"/>
    <sheet name="V. Asztalos munka" sheetId="5" r:id="rId6"/>
    <sheet name="VI. Szigetelés" sheetId="6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C3" i="7"/>
  <c r="H3" i="6"/>
  <c r="H5" i="6" s="1"/>
  <c r="D8" i="7" s="1"/>
  <c r="G3" i="6"/>
  <c r="G5" i="6" s="1"/>
  <c r="C8" i="7" s="1"/>
  <c r="H6" i="5"/>
  <c r="G6" i="5"/>
  <c r="H5" i="5"/>
  <c r="G5" i="5"/>
  <c r="H4" i="5"/>
  <c r="G4" i="5"/>
  <c r="H3" i="5"/>
  <c r="H8" i="5" s="1"/>
  <c r="D7" i="7" s="1"/>
  <c r="G3" i="5"/>
  <c r="G8" i="5" s="1"/>
  <c r="C7" i="7" s="1"/>
  <c r="G4" i="4"/>
  <c r="H4" i="4"/>
  <c r="G39" i="2"/>
  <c r="H39" i="2"/>
  <c r="G25" i="2"/>
  <c r="H25" i="2"/>
  <c r="G26" i="2"/>
  <c r="H26" i="2"/>
  <c r="G27" i="2"/>
  <c r="H27" i="2"/>
  <c r="G28" i="2"/>
  <c r="H28" i="2"/>
  <c r="G30" i="2"/>
  <c r="H30" i="2"/>
  <c r="G31" i="2"/>
  <c r="H31" i="2"/>
  <c r="G32" i="2"/>
  <c r="H32" i="2"/>
  <c r="G33" i="2"/>
  <c r="H33" i="2"/>
  <c r="G35" i="2"/>
  <c r="H35" i="2"/>
  <c r="G36" i="2"/>
  <c r="H36" i="2"/>
  <c r="G38" i="2"/>
  <c r="H38" i="2"/>
  <c r="G23" i="2"/>
  <c r="H23" i="2"/>
  <c r="H3" i="4"/>
  <c r="H6" i="4" s="1"/>
  <c r="D3" i="7" s="1"/>
  <c r="G3" i="4"/>
  <c r="G6" i="4" s="1"/>
  <c r="H6" i="3"/>
  <c r="H5" i="3"/>
  <c r="H4" i="3"/>
  <c r="H3" i="3"/>
  <c r="XFD40" i="2"/>
  <c r="H22" i="2"/>
  <c r="G22" i="2"/>
  <c r="H21" i="2"/>
  <c r="G21" i="2"/>
  <c r="H20" i="2"/>
  <c r="G20" i="2"/>
  <c r="H19" i="2"/>
  <c r="G19" i="2"/>
  <c r="H18" i="2"/>
  <c r="G18" i="2"/>
  <c r="H16" i="2"/>
  <c r="G16" i="2"/>
  <c r="H15" i="2"/>
  <c r="G15" i="2"/>
  <c r="H14" i="2"/>
  <c r="G14" i="2"/>
  <c r="H13" i="2"/>
  <c r="G13" i="2"/>
  <c r="H12" i="2"/>
  <c r="G12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H41" i="2" s="1"/>
  <c r="D5" i="7" s="1"/>
  <c r="G4" i="2"/>
  <c r="G41" i="2" s="1"/>
  <c r="C5" i="7" s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13" i="1"/>
  <c r="H13" i="1"/>
  <c r="G12" i="1"/>
  <c r="H12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H4" i="1"/>
  <c r="G4" i="1"/>
  <c r="H3" i="1"/>
  <c r="G3" i="1"/>
  <c r="G22" i="1" l="1"/>
  <c r="C4" i="7" s="1"/>
  <c r="H22" i="1"/>
  <c r="D4" i="7" s="1"/>
  <c r="G8" i="3"/>
  <c r="C6" i="7" s="1"/>
  <c r="C10" i="7" s="1"/>
  <c r="C11" i="7" s="1"/>
  <c r="H8" i="3"/>
  <c r="D6" i="7" s="1"/>
  <c r="D10" i="7" l="1"/>
  <c r="D11" i="7" s="1"/>
</calcChain>
</file>

<file path=xl/sharedStrings.xml><?xml version="1.0" encoding="utf-8"?>
<sst xmlns="http://schemas.openxmlformats.org/spreadsheetml/2006/main" count="254" uniqueCount="115">
  <si>
    <t xml:space="preserve">Ssz. </t>
  </si>
  <si>
    <t>Tétel szövege</t>
  </si>
  <si>
    <t>Menny.</t>
  </si>
  <si>
    <t>Egység</t>
  </si>
  <si>
    <t>Anyag egységár</t>
  </si>
  <si>
    <t xml:space="preserve">Díj egységár </t>
  </si>
  <si>
    <t>Anyag összesen</t>
  </si>
  <si>
    <t>Díj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</si>
  <si>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</si>
  <si>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</si>
  <si>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</si>
  <si>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</si>
  <si>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</si>
  <si>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</si>
  <si>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</si>
  <si>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</si>
  <si>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</si>
  <si>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</si>
  <si>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</si>
  <si>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Munkanem összesen: </t>
  </si>
  <si>
    <t>m2</t>
  </si>
  <si>
    <t>db</t>
  </si>
  <si>
    <t>12.</t>
  </si>
  <si>
    <t>13.</t>
  </si>
  <si>
    <t>14.</t>
  </si>
  <si>
    <t>15.</t>
  </si>
  <si>
    <t>16.</t>
  </si>
  <si>
    <t>17.</t>
  </si>
  <si>
    <t>18.</t>
  </si>
  <si>
    <t>19.</t>
  </si>
  <si>
    <t>fm</t>
  </si>
  <si>
    <t>m3</t>
  </si>
  <si>
    <t>Mobil WC 2 hónapra</t>
  </si>
  <si>
    <t>Törmelék elszállítása bontás és építés után</t>
  </si>
  <si>
    <t xml:space="preserve">Törmelék kihordása kézi erővel a konténerbe </t>
  </si>
  <si>
    <t xml:space="preserve">Nyomvonal vissza betonozás </t>
  </si>
  <si>
    <t>Padloponozás burkolás előtt</t>
  </si>
  <si>
    <t>Falak tapadó hidazása burkolás előtt</t>
  </si>
  <si>
    <t>szilózások diletációnál,és sarkokban</t>
  </si>
  <si>
    <t>Revíziós ajtó beépítése</t>
  </si>
  <si>
    <t>Falak javítása,glettelése</t>
  </si>
  <si>
    <t>Ajtók javítása,mázolása</t>
  </si>
  <si>
    <t>Csövek mázolása</t>
  </si>
  <si>
    <t>Zuhany függöny felszerelés</t>
  </si>
  <si>
    <t>Falak és mennyezet festése fehér színben</t>
  </si>
  <si>
    <t>20.</t>
  </si>
  <si>
    <t>21.</t>
  </si>
  <si>
    <t>22.</t>
  </si>
  <si>
    <t>23.</t>
  </si>
  <si>
    <t>24.</t>
  </si>
  <si>
    <t>25.</t>
  </si>
  <si>
    <t>Konyha dugaljak felrakása, bekötése</t>
  </si>
  <si>
    <t>Konyha kapcsoló felrakása</t>
  </si>
  <si>
    <t>105-ös kapcsoló felrakása</t>
  </si>
  <si>
    <t>3*120 cm-es led panel + keret elhelyezése a mennyezeten</t>
  </si>
  <si>
    <t>Konyhaszekrényen elhelyezett led világítás a pultnak</t>
  </si>
  <si>
    <t>Mbcu 3*1,5 mm kábel behúzása</t>
  </si>
  <si>
    <t>Mbcu 3*2,5 mm kábel behúzása</t>
  </si>
  <si>
    <t>Mosóhelység dugaljfelrakása, bekötése</t>
  </si>
  <si>
    <t>Kapcsoló felrakása</t>
  </si>
  <si>
    <t>Lámpa felrakása</t>
  </si>
  <si>
    <t>Mosóhelység:</t>
  </si>
  <si>
    <t>Konyha:</t>
  </si>
  <si>
    <t>Raktár:</t>
  </si>
  <si>
    <t>60*60 ledpanel felrakása a mennyezetre</t>
  </si>
  <si>
    <t>20*20 ledpanel felrakása a mennyezetre</t>
  </si>
  <si>
    <t>101-es kapcsoló felrakása</t>
  </si>
  <si>
    <t>26.</t>
  </si>
  <si>
    <t>27.</t>
  </si>
  <si>
    <t>28.</t>
  </si>
  <si>
    <t>29.</t>
  </si>
  <si>
    <t>30.</t>
  </si>
  <si>
    <t>31.</t>
  </si>
  <si>
    <t>Személyzeti mosdók:</t>
  </si>
  <si>
    <t>Folyosó:</t>
  </si>
  <si>
    <t>Kábelcsatorna elhelyezése</t>
  </si>
  <si>
    <t>EPH kialakítás:</t>
  </si>
  <si>
    <t>EPH kialakítása, vezetékek behúzása</t>
  </si>
  <si>
    <t>EPH nyilatkozat</t>
  </si>
  <si>
    <t>Elosztó és betáp:</t>
  </si>
  <si>
    <t>Elosztó összerakása, bekötése, tesztelése</t>
  </si>
  <si>
    <t>klts</t>
  </si>
  <si>
    <t>Vízszerelés, konyha, Wc, Mosókonyha</t>
  </si>
  <si>
    <t>Fürdő, konyha, mosókonyha szerelvényezés</t>
  </si>
  <si>
    <t>Meglévő területek megvédése, munkaterület elhatárolása</t>
  </si>
  <si>
    <t>Konyha szekrény készítése 440x220x60 méretben fiókos és ajtós kivitelben ABS élzárással</t>
  </si>
  <si>
    <t>Mosókonyhai szekrény készítése370x260x53 méretben polcos kialakítással</t>
  </si>
  <si>
    <t xml:space="preserve">Konyhai folyosón lévő szekrény 280x238x60 polcos és akasztós kivitelben </t>
  </si>
  <si>
    <t>Szekrények szállítása</t>
  </si>
  <si>
    <t>Organizáció</t>
  </si>
  <si>
    <t>Építészet</t>
  </si>
  <si>
    <t>Villanyászat</t>
  </si>
  <si>
    <t>Víz, fűtés szerelés</t>
  </si>
  <si>
    <t>Asztalos munka</t>
  </si>
  <si>
    <t>Szigetelés</t>
  </si>
  <si>
    <t>I.</t>
  </si>
  <si>
    <t>II.</t>
  </si>
  <si>
    <t>III.</t>
  </si>
  <si>
    <t>IV.</t>
  </si>
  <si>
    <t>V.</t>
  </si>
  <si>
    <t>VI.</t>
  </si>
  <si>
    <t>Munkanemek</t>
  </si>
  <si>
    <t>Díj összege</t>
  </si>
  <si>
    <t>Anyag összege</t>
  </si>
  <si>
    <t>Összesen nettó:</t>
  </si>
  <si>
    <t>Összesen bruttó:</t>
  </si>
  <si>
    <t>Régi radiátorok bontása és új radiátorok felszerelése szelepekkel</t>
  </si>
  <si>
    <t>Beton padló alatt csatorna, lefolyócsövek, vízcsövek kiépítése</t>
  </si>
  <si>
    <t xml:space="preserve">Burkolat bontása padlóról és oldalfalról </t>
  </si>
  <si>
    <t>Beton felvágása a padlón, fűtés és csatorna csövek helyének előkészítése</t>
  </si>
  <si>
    <t>Zrínyi óvoda mennyezetének födém feletti szigetelése knauf kőzetgyapottal 20 cm</t>
  </si>
  <si>
    <t>Parapet falak falazása (konyha,vizes blokk)</t>
  </si>
  <si>
    <t>Zuhanyzó kiépítése  (előtét fal, padka kiépítés)</t>
  </si>
  <si>
    <t>Falak burkolása 20x50 cm csempe</t>
  </si>
  <si>
    <t>Padló burkolása 30x30 cm járólap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</si>
</sst>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Ft-40E]_-;\-* #,##0\ [$Ft-40E]_-;_-* &quot;-&quot;??\ [$Ft-40E]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4" xfId="0" applyFont="1" applyBorder="1"/>
    <xf numFmtId="3" fontId="3" fillId="0" borderId="4" xfId="0" applyNumberFormat="1" applyFont="1" applyBorder="1" applyAlignment="1">
      <alignment vertical="top" wrapText="1"/>
    </xf>
    <xf numFmtId="3" fontId="1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 applyAlignment="1" applyProtection="1">
      <alignment vertical="top" wrapText="1"/>
      <protection locked="0"/>
    </xf>
    <xf numFmtId="3" fontId="5" fillId="0" borderId="3" xfId="0" applyNumberFormat="1" applyFont="1" applyBorder="1" applyAlignment="1">
      <alignment vertical="top" wrapText="1"/>
    </xf>
    <xf numFmtId="3" fontId="2" fillId="0" borderId="0" xfId="0" applyNumberFormat="1" applyFo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 applyProtection="1">
      <alignment vertical="top" wrapText="1"/>
      <protection locked="0"/>
    </xf>
    <xf numFmtId="3" fontId="5" fillId="0" borderId="0" xfId="0" applyNumberFormat="1" applyFont="1" applyAlignment="1">
      <alignment vertical="top" wrapText="1"/>
    </xf>
    <xf numFmtId="0" fontId="5" fillId="0" borderId="0" xfId="0" applyFont="1"/>
    <xf numFmtId="164" fontId="0" fillId="0" borderId="0" xfId="0" applyNumberFormat="1"/>
    <xf numFmtId="0" fontId="0" fillId="0" borderId="5" xfId="0" applyBorder="1"/>
    <xf numFmtId="164" fontId="0" fillId="0" borderId="5" xfId="0" applyNumberFormat="1" applyBorder="1"/>
    <xf numFmtId="0" fontId="1" fillId="0" borderId="5" xfId="0" applyFont="1" applyBorder="1"/>
    <xf numFmtId="164" fontId="1" fillId="0" borderId="5" xfId="0" applyNumberFormat="1" applyFont="1" applyBorder="1"/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vertical="top" wrapText="1"/>
    </xf>
    <xf numFmtId="3" fontId="5" fillId="0" borderId="5" xfId="0" applyNumberFormat="1" applyFont="1" applyBorder="1" applyAlignment="1" applyProtection="1">
      <alignment vertical="top" wrapText="1"/>
      <protection locked="0"/>
    </xf>
    <xf numFmtId="3" fontId="5" fillId="0" borderId="5" xfId="0" applyNumberFormat="1" applyFont="1" applyBorder="1" applyAlignment="1">
      <alignment vertical="top" wrapText="1"/>
    </xf>
    <xf numFmtId="0" fontId="3" fillId="0" borderId="5" xfId="0" applyFont="1" applyBorder="1"/>
    <xf numFmtId="3" fontId="3" fillId="0" borderId="5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 applyProtection="1">
      <alignment vertical="top" wrapText="1"/>
      <protection locked="0"/>
    </xf>
    <xf numFmtId="3" fontId="7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4" xfId="0" applyFont="1" applyBorder="1"/>
    <xf numFmtId="3" fontId="9" fillId="0" borderId="4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3" xfId="0" applyFont="1" applyBorder="1"/>
    <xf numFmtId="3" fontId="10" fillId="0" borderId="0" xfId="0" applyNumberFormat="1" applyFont="1"/>
    <xf numFmtId="3" fontId="9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0335-7CEA-4588-90DC-3761F895C0EA}">
  <dimension ref="A2:D11"/>
  <sheetViews>
    <sheetView view="pageLayout" zoomScaleNormal="100" workbookViewId="0">
      <selection activeCell="F7" sqref="F7"/>
    </sheetView>
  </sheetViews>
  <sheetFormatPr defaultRowHeight="15" x14ac:dyDescent="0.25"/>
  <cols>
    <col min="2" max="2" width="28.7109375" customWidth="1"/>
    <col min="3" max="4" width="16.140625" style="19" bestFit="1" customWidth="1"/>
  </cols>
  <sheetData>
    <row r="2" spans="1:4" x14ac:dyDescent="0.25">
      <c r="A2" s="20"/>
      <c r="B2" s="22" t="s">
        <v>101</v>
      </c>
      <c r="C2" s="23" t="s">
        <v>103</v>
      </c>
      <c r="D2" s="34" t="s">
        <v>102</v>
      </c>
    </row>
    <row r="3" spans="1:4" x14ac:dyDescent="0.25">
      <c r="A3" s="20" t="s">
        <v>95</v>
      </c>
      <c r="B3" s="20" t="s">
        <v>89</v>
      </c>
      <c r="C3" s="21">
        <f>'I. Organizáció'!G6</f>
        <v>0</v>
      </c>
      <c r="D3" s="21">
        <f>'I. Organizáció'!H6</f>
        <v>0</v>
      </c>
    </row>
    <row r="4" spans="1:4" x14ac:dyDescent="0.25">
      <c r="A4" s="20" t="s">
        <v>96</v>
      </c>
      <c r="B4" s="20" t="s">
        <v>90</v>
      </c>
      <c r="C4" s="21">
        <f>'II. Építészet'!G22</f>
        <v>0</v>
      </c>
      <c r="D4" s="21">
        <f>'II. Építészet'!H22</f>
        <v>0</v>
      </c>
    </row>
    <row r="5" spans="1:4" x14ac:dyDescent="0.25">
      <c r="A5" s="20" t="s">
        <v>97</v>
      </c>
      <c r="B5" s="20" t="s">
        <v>91</v>
      </c>
      <c r="C5" s="21">
        <f>'III. Elektromosság'!G41</f>
        <v>0</v>
      </c>
      <c r="D5" s="21">
        <f>'III. Elektromosság'!H41</f>
        <v>0</v>
      </c>
    </row>
    <row r="6" spans="1:4" x14ac:dyDescent="0.25">
      <c r="A6" s="20" t="s">
        <v>98</v>
      </c>
      <c r="B6" s="20" t="s">
        <v>92</v>
      </c>
      <c r="C6" s="21">
        <f>'IV. Víz, fűtés szerelés'!G8</f>
        <v>0</v>
      </c>
      <c r="D6" s="21">
        <f>'IV. Víz, fűtés szerelés'!H8</f>
        <v>0</v>
      </c>
    </row>
    <row r="7" spans="1:4" x14ac:dyDescent="0.25">
      <c r="A7" s="20" t="s">
        <v>99</v>
      </c>
      <c r="B7" s="20" t="s">
        <v>93</v>
      </c>
      <c r="C7" s="21">
        <f>'V. Asztalos munka'!G8</f>
        <v>0</v>
      </c>
      <c r="D7" s="21">
        <f>'V. Asztalos munka'!H8</f>
        <v>0</v>
      </c>
    </row>
    <row r="8" spans="1:4" x14ac:dyDescent="0.25">
      <c r="A8" s="20" t="s">
        <v>100</v>
      </c>
      <c r="B8" s="20" t="s">
        <v>94</v>
      </c>
      <c r="C8" s="21">
        <f>'VI. Szigetelés'!G5</f>
        <v>0</v>
      </c>
      <c r="D8" s="21">
        <f>'VI. Szigetelés'!H5</f>
        <v>0</v>
      </c>
    </row>
    <row r="10" spans="1:4" x14ac:dyDescent="0.25">
      <c r="B10" s="22" t="s">
        <v>104</v>
      </c>
      <c r="C10" s="23">
        <f>SUM(C3:C9)</f>
        <v>0</v>
      </c>
      <c r="D10" s="23">
        <f>SUM(D3:D9)</f>
        <v>0</v>
      </c>
    </row>
    <row r="11" spans="1:4" x14ac:dyDescent="0.25">
      <c r="B11" s="22" t="s">
        <v>105</v>
      </c>
      <c r="C11" s="23">
        <f>C10*1.27</f>
        <v>0</v>
      </c>
      <c r="D11" s="23">
        <f>D10*1.27</f>
        <v>0</v>
      </c>
    </row>
  </sheetData>
  <pageMargins left="0.7" right="0.7" top="0.75" bottom="0.75" header="0.3" footer="0.3"/>
  <pageSetup paperSize="9" orientation="portrait" r:id="rId1"/>
  <headerFooter>
    <oddHeader>&amp;C&amp;"-,Félkövér"Főösszesítő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E1B38-DC84-4CEE-A2CA-92D67222F3AE}">
  <dimension ref="A1:O12"/>
  <sheetViews>
    <sheetView view="pageLayout" zoomScaleNormal="100" workbookViewId="0">
      <selection activeCell="B3" sqref="B3"/>
    </sheetView>
  </sheetViews>
  <sheetFormatPr defaultRowHeight="15" x14ac:dyDescent="0.25"/>
  <cols>
    <col min="1" max="1" width="5" style="5" customWidth="1"/>
    <col min="2" max="2" width="55.7109375" style="5" customWidth="1"/>
    <col min="3" max="3" width="7.7109375" style="5" customWidth="1"/>
    <col min="4" max="4" width="8.85546875" style="5" customWidth="1"/>
    <col min="5" max="5" width="9.7109375" style="5" customWidth="1"/>
    <col min="6" max="6" width="10.7109375" style="5" customWidth="1"/>
    <col min="7" max="7" width="11.85546875" style="5" customWidth="1"/>
    <col min="8" max="8" width="17.7109375" style="5" customWidth="1"/>
    <col min="9" max="10" width="9.140625" style="5"/>
    <col min="11" max="11" width="13.7109375" style="5" bestFit="1" customWidth="1"/>
    <col min="12" max="12" width="17.28515625" style="5" customWidth="1"/>
    <col min="13" max="13" width="14.7109375" style="5" customWidth="1"/>
    <col min="14" max="14" width="15.42578125" style="5" customWidth="1"/>
    <col min="15" max="16384" width="9.140625" style="5"/>
  </cols>
  <sheetData>
    <row r="1" spans="1:15" s="37" customFormat="1" ht="30" thickTop="1" thickBot="1" x14ac:dyDescent="0.3">
      <c r="A1" s="35" t="s">
        <v>0</v>
      </c>
      <c r="B1" s="35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</row>
    <row r="2" spans="1:15" ht="15.75" thickTop="1" x14ac:dyDescent="0.25">
      <c r="A2" s="6"/>
      <c r="B2" s="7"/>
      <c r="C2" s="7"/>
      <c r="D2" s="7"/>
      <c r="E2" s="8"/>
      <c r="F2" s="8"/>
      <c r="G2" s="8"/>
      <c r="H2" s="8"/>
    </row>
    <row r="3" spans="1:15" x14ac:dyDescent="0.25">
      <c r="A3" s="9" t="s">
        <v>8</v>
      </c>
      <c r="B3" s="10" t="s">
        <v>32</v>
      </c>
      <c r="C3" s="10">
        <v>2</v>
      </c>
      <c r="D3" s="10" t="s">
        <v>21</v>
      </c>
      <c r="E3" s="11"/>
      <c r="F3" s="11"/>
      <c r="G3" s="12">
        <f>ROUND(C3*E3,0)</f>
        <v>0</v>
      </c>
      <c r="H3" s="12">
        <f>ROUND(C3*F3,0)</f>
        <v>0</v>
      </c>
      <c r="K3" s="13"/>
      <c r="L3" s="13"/>
      <c r="M3" s="13"/>
      <c r="N3" s="13"/>
    </row>
    <row r="4" spans="1:15" x14ac:dyDescent="0.25">
      <c r="A4" s="14"/>
      <c r="B4" s="15" t="s">
        <v>84</v>
      </c>
      <c r="C4" s="15">
        <v>1</v>
      </c>
      <c r="D4" s="15" t="s">
        <v>81</v>
      </c>
      <c r="E4" s="16"/>
      <c r="F4" s="16"/>
      <c r="G4" s="17">
        <f>ROUND(C4*E4,0)</f>
        <v>0</v>
      </c>
      <c r="H4" s="17">
        <f>ROUND(C4*F4,0)</f>
        <v>0</v>
      </c>
      <c r="K4" s="13"/>
      <c r="L4" s="13"/>
      <c r="M4" s="13"/>
      <c r="N4" s="13"/>
    </row>
    <row r="5" spans="1:15" x14ac:dyDescent="0.25">
      <c r="A5" s="14"/>
      <c r="B5" s="15"/>
      <c r="C5" s="15"/>
      <c r="D5" s="15"/>
      <c r="E5" s="16"/>
      <c r="F5" s="16"/>
      <c r="G5" s="17"/>
      <c r="H5" s="17"/>
      <c r="K5" s="13"/>
      <c r="L5" s="13"/>
      <c r="M5" s="13"/>
      <c r="N5" s="13"/>
    </row>
    <row r="6" spans="1:15" customFormat="1" x14ac:dyDescent="0.25">
      <c r="A6" s="1"/>
      <c r="B6" s="1" t="s">
        <v>19</v>
      </c>
      <c r="C6" s="1"/>
      <c r="D6" s="1"/>
      <c r="E6" s="1"/>
      <c r="F6" s="1"/>
      <c r="G6" s="2">
        <f>SUM(G3:G5)</f>
        <v>0</v>
      </c>
      <c r="H6" s="2">
        <f>SUM(H3:H5)</f>
        <v>0</v>
      </c>
      <c r="I6" s="5"/>
      <c r="L6" s="3"/>
      <c r="M6" s="3"/>
      <c r="N6" s="3"/>
      <c r="O6" s="3"/>
    </row>
    <row r="7" spans="1:15" x14ac:dyDescent="0.25">
      <c r="A7" s="9"/>
      <c r="B7" s="15"/>
      <c r="C7" s="8"/>
      <c r="D7" s="8"/>
      <c r="E7" s="16"/>
      <c r="F7" s="16"/>
      <c r="G7" s="17"/>
      <c r="H7" s="17"/>
    </row>
    <row r="8" spans="1:15" x14ac:dyDescent="0.25">
      <c r="A8" s="18"/>
      <c r="B8" s="18"/>
      <c r="C8" s="18"/>
      <c r="D8" s="18"/>
      <c r="E8" s="18"/>
      <c r="F8" s="18"/>
      <c r="G8" s="18"/>
      <c r="H8" s="18"/>
    </row>
    <row r="10" spans="1:15" x14ac:dyDescent="0.25">
      <c r="M10" s="13"/>
    </row>
    <row r="12" spans="1:15" x14ac:dyDescent="0.25">
      <c r="G12" s="17"/>
      <c r="H12" s="17"/>
    </row>
  </sheetData>
  <pageMargins left="0.7" right="0.7" top="0.75" bottom="0.75" header="0.3" footer="0.3"/>
  <pageSetup paperSize="9" orientation="landscape" r:id="rId1"/>
  <headerFooter>
    <oddHeader>&amp;C&amp;"-,Félkövér"Organizáció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view="pageLayout" topLeftCell="A7" zoomScaleNormal="100" workbookViewId="0">
      <selection activeCell="B11" sqref="B11"/>
    </sheetView>
  </sheetViews>
  <sheetFormatPr defaultRowHeight="15" x14ac:dyDescent="0.25"/>
  <cols>
    <col min="1" max="1" width="5" style="5" customWidth="1"/>
    <col min="2" max="2" width="55.7109375" style="5" customWidth="1"/>
    <col min="3" max="4" width="7.7109375" style="5" customWidth="1"/>
    <col min="5" max="5" width="11.140625" style="5" customWidth="1"/>
    <col min="6" max="6" width="11.42578125" style="5" customWidth="1"/>
    <col min="7" max="7" width="12.28515625" style="5" customWidth="1"/>
    <col min="8" max="8" width="15.42578125" style="5" customWidth="1"/>
    <col min="9" max="10" width="9.140625" style="5"/>
    <col min="11" max="11" width="13.7109375" style="5" bestFit="1" customWidth="1"/>
    <col min="12" max="12" width="17.28515625" style="5" customWidth="1"/>
    <col min="13" max="13" width="14.7109375" style="5" customWidth="1"/>
    <col min="14" max="14" width="15.42578125" style="5" customWidth="1"/>
    <col min="15" max="16384" width="9.140625" style="5"/>
  </cols>
  <sheetData>
    <row r="1" spans="1:14" ht="30" thickBot="1" x14ac:dyDescent="0.3">
      <c r="A1" s="33" t="s">
        <v>0</v>
      </c>
      <c r="B1" s="33" t="s">
        <v>1</v>
      </c>
      <c r="C1" s="33" t="s">
        <v>2</v>
      </c>
      <c r="D1" s="33" t="s">
        <v>3</v>
      </c>
      <c r="E1" s="32" t="s">
        <v>4</v>
      </c>
      <c r="F1" s="32" t="s">
        <v>5</v>
      </c>
      <c r="G1" s="32" t="s">
        <v>6</v>
      </c>
      <c r="H1" s="32" t="s">
        <v>7</v>
      </c>
    </row>
    <row r="2" spans="1:14" ht="15.75" thickTop="1" x14ac:dyDescent="0.25">
      <c r="A2" s="30"/>
      <c r="B2" s="31"/>
      <c r="C2" s="31"/>
      <c r="D2" s="31"/>
      <c r="E2" s="31"/>
      <c r="F2" s="31"/>
      <c r="G2" s="31"/>
      <c r="H2" s="31"/>
    </row>
    <row r="3" spans="1:14" x14ac:dyDescent="0.25">
      <c r="A3" s="24" t="s">
        <v>8</v>
      </c>
      <c r="B3" s="25" t="s">
        <v>108</v>
      </c>
      <c r="C3" s="25">
        <v>202</v>
      </c>
      <c r="D3" s="25" t="s">
        <v>20</v>
      </c>
      <c r="E3" s="26"/>
      <c r="F3" s="26"/>
      <c r="G3" s="27">
        <f>ROUND(C3*E3,0)</f>
        <v>0</v>
      </c>
      <c r="H3" s="27">
        <f>ROUND(C3*F3,0)</f>
        <v>0</v>
      </c>
      <c r="K3" s="13"/>
      <c r="L3" s="13"/>
      <c r="M3" s="13"/>
      <c r="N3" s="13"/>
    </row>
    <row r="4" spans="1:14" x14ac:dyDescent="0.25">
      <c r="A4" s="24" t="s">
        <v>9</v>
      </c>
      <c r="B4" s="25" t="s">
        <v>34</v>
      </c>
      <c r="C4" s="25">
        <v>30</v>
      </c>
      <c r="D4" s="25" t="s">
        <v>31</v>
      </c>
      <c r="E4" s="26"/>
      <c r="F4" s="26"/>
      <c r="G4" s="27">
        <f>ROUND(C4*E4,0)</f>
        <v>0</v>
      </c>
      <c r="H4" s="27">
        <f>ROUND(C4*F4,0)</f>
        <v>0</v>
      </c>
      <c r="K4" s="13"/>
      <c r="L4" s="13"/>
      <c r="M4" s="13"/>
      <c r="N4" s="13"/>
    </row>
    <row r="5" spans="1:14" x14ac:dyDescent="0.25">
      <c r="A5" s="24" t="s">
        <v>10</v>
      </c>
      <c r="B5" s="25" t="s">
        <v>33</v>
      </c>
      <c r="C5" s="25">
        <v>40</v>
      </c>
      <c r="D5" s="25" t="s">
        <v>31</v>
      </c>
      <c r="E5" s="26"/>
      <c r="F5" s="26"/>
      <c r="G5" s="27">
        <f t="shared" ref="G5:G13" si="0">ROUND(C5*E5,0)</f>
        <v>0</v>
      </c>
      <c r="H5" s="27">
        <f t="shared" ref="H5:H13" si="1">ROUND(C5*F5,0)</f>
        <v>0</v>
      </c>
      <c r="K5" s="13"/>
      <c r="L5" s="13"/>
      <c r="M5" s="13"/>
      <c r="N5" s="13"/>
    </row>
    <row r="6" spans="1:14" ht="33" customHeight="1" x14ac:dyDescent="0.25">
      <c r="A6" s="24" t="s">
        <v>11</v>
      </c>
      <c r="B6" s="25" t="s">
        <v>109</v>
      </c>
      <c r="C6" s="25">
        <v>39</v>
      </c>
      <c r="D6" s="25" t="s">
        <v>30</v>
      </c>
      <c r="E6" s="26"/>
      <c r="F6" s="26"/>
      <c r="G6" s="27">
        <f t="shared" si="0"/>
        <v>0</v>
      </c>
      <c r="H6" s="27">
        <f t="shared" si="1"/>
        <v>0</v>
      </c>
      <c r="K6" s="13"/>
      <c r="L6" s="13"/>
      <c r="M6" s="13"/>
      <c r="N6" s="13"/>
    </row>
    <row r="7" spans="1:14" x14ac:dyDescent="0.25">
      <c r="A7" s="24" t="s">
        <v>12</v>
      </c>
      <c r="B7" s="25" t="s">
        <v>35</v>
      </c>
      <c r="C7" s="25">
        <v>39</v>
      </c>
      <c r="D7" s="25" t="s">
        <v>30</v>
      </c>
      <c r="E7" s="26"/>
      <c r="F7" s="26"/>
      <c r="G7" s="27">
        <f t="shared" si="0"/>
        <v>0</v>
      </c>
      <c r="H7" s="27">
        <f t="shared" si="1"/>
        <v>0</v>
      </c>
      <c r="K7" s="13"/>
      <c r="L7" s="13"/>
      <c r="M7" s="13"/>
      <c r="N7" s="13"/>
    </row>
    <row r="8" spans="1:14" x14ac:dyDescent="0.25">
      <c r="A8" s="24" t="s">
        <v>13</v>
      </c>
      <c r="B8" s="25" t="s">
        <v>36</v>
      </c>
      <c r="C8" s="25">
        <v>129</v>
      </c>
      <c r="D8" s="25" t="s">
        <v>20</v>
      </c>
      <c r="E8" s="26"/>
      <c r="F8" s="26"/>
      <c r="G8" s="27">
        <f t="shared" si="0"/>
        <v>0</v>
      </c>
      <c r="H8" s="27">
        <f t="shared" si="1"/>
        <v>0</v>
      </c>
      <c r="K8" s="13"/>
      <c r="L8" s="13"/>
      <c r="M8" s="13"/>
      <c r="N8" s="13"/>
    </row>
    <row r="9" spans="1:14" x14ac:dyDescent="0.25">
      <c r="A9" s="24" t="s">
        <v>14</v>
      </c>
      <c r="B9" s="25" t="s">
        <v>37</v>
      </c>
      <c r="C9" s="25">
        <v>96</v>
      </c>
      <c r="D9" s="25" t="s">
        <v>20</v>
      </c>
      <c r="E9" s="26"/>
      <c r="F9" s="26"/>
      <c r="G9" s="27">
        <f t="shared" si="0"/>
        <v>0</v>
      </c>
      <c r="H9" s="27">
        <f t="shared" si="1"/>
        <v>0</v>
      </c>
      <c r="K9" s="13"/>
      <c r="L9" s="13"/>
      <c r="M9" s="13"/>
      <c r="N9" s="13"/>
    </row>
    <row r="10" spans="1:14" x14ac:dyDescent="0.25">
      <c r="A10" s="24" t="s">
        <v>15</v>
      </c>
      <c r="B10" s="25" t="s">
        <v>113</v>
      </c>
      <c r="C10" s="25">
        <v>96</v>
      </c>
      <c r="D10" s="25" t="s">
        <v>20</v>
      </c>
      <c r="E10" s="26"/>
      <c r="F10" s="26"/>
      <c r="G10" s="27">
        <f t="shared" si="0"/>
        <v>0</v>
      </c>
      <c r="H10" s="27">
        <f t="shared" si="1"/>
        <v>0</v>
      </c>
      <c r="K10" s="13"/>
      <c r="L10" s="13"/>
      <c r="M10" s="13"/>
      <c r="N10" s="13"/>
    </row>
    <row r="11" spans="1:14" x14ac:dyDescent="0.25">
      <c r="A11" s="24" t="s">
        <v>16</v>
      </c>
      <c r="B11" s="25" t="s">
        <v>114</v>
      </c>
      <c r="C11" s="25">
        <v>129</v>
      </c>
      <c r="D11" s="25" t="s">
        <v>20</v>
      </c>
      <c r="E11" s="26"/>
      <c r="F11" s="26"/>
      <c r="G11" s="27">
        <f t="shared" si="0"/>
        <v>0</v>
      </c>
      <c r="H11" s="27">
        <f t="shared" si="1"/>
        <v>0</v>
      </c>
      <c r="K11" s="13"/>
      <c r="L11" s="13"/>
      <c r="M11" s="13"/>
      <c r="N11" s="13"/>
    </row>
    <row r="12" spans="1:14" x14ac:dyDescent="0.25">
      <c r="A12" s="24" t="s">
        <v>17</v>
      </c>
      <c r="B12" s="25" t="s">
        <v>38</v>
      </c>
      <c r="C12" s="25">
        <v>46</v>
      </c>
      <c r="D12" s="25" t="s">
        <v>30</v>
      </c>
      <c r="E12" s="26"/>
      <c r="F12" s="26"/>
      <c r="G12" s="27">
        <f t="shared" si="0"/>
        <v>0</v>
      </c>
      <c r="H12" s="27">
        <f t="shared" si="1"/>
        <v>0</v>
      </c>
      <c r="K12" s="13"/>
      <c r="L12" s="13"/>
      <c r="M12" s="13"/>
      <c r="N12" s="13"/>
    </row>
    <row r="13" spans="1:14" x14ac:dyDescent="0.25">
      <c r="A13" s="24" t="s">
        <v>18</v>
      </c>
      <c r="B13" s="25" t="s">
        <v>39</v>
      </c>
      <c r="C13" s="25">
        <v>4</v>
      </c>
      <c r="D13" s="25" t="s">
        <v>21</v>
      </c>
      <c r="E13" s="26"/>
      <c r="F13" s="26"/>
      <c r="G13" s="27">
        <f t="shared" si="0"/>
        <v>0</v>
      </c>
      <c r="H13" s="27">
        <f t="shared" si="1"/>
        <v>0</v>
      </c>
      <c r="K13" s="13"/>
      <c r="L13" s="13"/>
      <c r="M13" s="13"/>
      <c r="N13" s="13"/>
    </row>
    <row r="14" spans="1:14" x14ac:dyDescent="0.25">
      <c r="A14" s="24" t="s">
        <v>22</v>
      </c>
      <c r="B14" s="25" t="s">
        <v>40</v>
      </c>
      <c r="C14" s="25">
        <v>65</v>
      </c>
      <c r="D14" s="25" t="s">
        <v>20</v>
      </c>
      <c r="E14" s="26"/>
      <c r="F14" s="26"/>
      <c r="G14" s="27">
        <f t="shared" ref="G14:G20" si="2">ROUND(C14*E14,0)</f>
        <v>0</v>
      </c>
      <c r="H14" s="27">
        <f t="shared" ref="H14:H20" si="3">ROUND(C14*F14,0)</f>
        <v>0</v>
      </c>
      <c r="K14" s="13"/>
      <c r="L14" s="13"/>
      <c r="M14" s="13"/>
      <c r="N14" s="13"/>
    </row>
    <row r="15" spans="1:14" x14ac:dyDescent="0.25">
      <c r="A15" s="24" t="s">
        <v>23</v>
      </c>
      <c r="B15" s="25" t="s">
        <v>44</v>
      </c>
      <c r="C15" s="25">
        <v>356</v>
      </c>
      <c r="D15" s="25" t="s">
        <v>20</v>
      </c>
      <c r="E15" s="26"/>
      <c r="F15" s="26"/>
      <c r="G15" s="27">
        <f t="shared" si="2"/>
        <v>0</v>
      </c>
      <c r="H15" s="27">
        <f t="shared" si="3"/>
        <v>0</v>
      </c>
      <c r="K15" s="13"/>
      <c r="L15" s="13"/>
      <c r="M15" s="13"/>
      <c r="N15" s="13"/>
    </row>
    <row r="16" spans="1:14" x14ac:dyDescent="0.25">
      <c r="A16" s="24" t="s">
        <v>24</v>
      </c>
      <c r="B16" s="25" t="s">
        <v>41</v>
      </c>
      <c r="C16" s="25">
        <v>26</v>
      </c>
      <c r="D16" s="25" t="s">
        <v>20</v>
      </c>
      <c r="E16" s="26"/>
      <c r="F16" s="26"/>
      <c r="G16" s="27">
        <f t="shared" si="2"/>
        <v>0</v>
      </c>
      <c r="H16" s="27">
        <f t="shared" si="3"/>
        <v>0</v>
      </c>
      <c r="K16" s="13"/>
      <c r="L16" s="13"/>
      <c r="M16" s="13"/>
      <c r="N16" s="13"/>
    </row>
    <row r="17" spans="1:15" x14ac:dyDescent="0.25">
      <c r="A17" s="24" t="s">
        <v>25</v>
      </c>
      <c r="B17" s="25" t="s">
        <v>42</v>
      </c>
      <c r="C17" s="25">
        <v>14</v>
      </c>
      <c r="D17" s="25" t="s">
        <v>30</v>
      </c>
      <c r="E17" s="26"/>
      <c r="F17" s="26"/>
      <c r="G17" s="27">
        <f t="shared" si="2"/>
        <v>0</v>
      </c>
      <c r="H17" s="27">
        <f t="shared" si="3"/>
        <v>0</v>
      </c>
      <c r="K17" s="13"/>
      <c r="L17" s="13"/>
      <c r="M17" s="13"/>
      <c r="N17" s="13"/>
    </row>
    <row r="18" spans="1:15" x14ac:dyDescent="0.25">
      <c r="A18" s="24" t="s">
        <v>26</v>
      </c>
      <c r="B18" s="25" t="s">
        <v>111</v>
      </c>
      <c r="C18" s="25">
        <v>8</v>
      </c>
      <c r="D18" s="25" t="s">
        <v>20</v>
      </c>
      <c r="E18" s="26"/>
      <c r="F18" s="26"/>
      <c r="G18" s="27">
        <f t="shared" si="2"/>
        <v>0</v>
      </c>
      <c r="H18" s="27">
        <f t="shared" si="3"/>
        <v>0</v>
      </c>
      <c r="K18" s="13"/>
      <c r="L18" s="13"/>
      <c r="M18" s="13"/>
      <c r="N18" s="13"/>
    </row>
    <row r="19" spans="1:15" x14ac:dyDescent="0.25">
      <c r="A19" s="24" t="s">
        <v>27</v>
      </c>
      <c r="B19" s="25" t="s">
        <v>112</v>
      </c>
      <c r="C19" s="25">
        <v>2</v>
      </c>
      <c r="D19" s="25" t="s">
        <v>20</v>
      </c>
      <c r="E19" s="26"/>
      <c r="F19" s="26"/>
      <c r="G19" s="27">
        <f t="shared" si="2"/>
        <v>0</v>
      </c>
      <c r="H19" s="27">
        <f t="shared" si="3"/>
        <v>0</v>
      </c>
      <c r="K19" s="13"/>
      <c r="L19" s="13"/>
      <c r="M19" s="13"/>
      <c r="N19" s="13"/>
    </row>
    <row r="20" spans="1:15" x14ac:dyDescent="0.25">
      <c r="A20" s="24" t="s">
        <v>28</v>
      </c>
      <c r="B20" s="25" t="s">
        <v>43</v>
      </c>
      <c r="C20" s="25">
        <v>1</v>
      </c>
      <c r="D20" s="25" t="s">
        <v>21</v>
      </c>
      <c r="E20" s="26"/>
      <c r="F20" s="26"/>
      <c r="G20" s="27">
        <f t="shared" si="2"/>
        <v>0</v>
      </c>
      <c r="H20" s="27">
        <f t="shared" si="3"/>
        <v>0</v>
      </c>
      <c r="K20" s="13"/>
      <c r="L20" s="13"/>
      <c r="M20" s="13"/>
      <c r="N20" s="13"/>
    </row>
    <row r="21" spans="1:15" x14ac:dyDescent="0.25">
      <c r="A21" s="24"/>
      <c r="B21" s="25"/>
      <c r="C21" s="25"/>
      <c r="D21" s="25"/>
      <c r="E21" s="26"/>
      <c r="F21" s="26"/>
      <c r="G21" s="27"/>
      <c r="H21" s="27"/>
      <c r="K21" s="13"/>
      <c r="L21" s="13"/>
      <c r="M21" s="13"/>
      <c r="N21" s="13"/>
    </row>
    <row r="22" spans="1:15" customFormat="1" x14ac:dyDescent="0.25">
      <c r="A22" s="28"/>
      <c r="B22" s="28" t="s">
        <v>19</v>
      </c>
      <c r="C22" s="28"/>
      <c r="D22" s="28"/>
      <c r="E22" s="28"/>
      <c r="F22" s="28"/>
      <c r="G22" s="29">
        <f>SUM(G3:G21)</f>
        <v>0</v>
      </c>
      <c r="H22" s="29">
        <f>SUM(H3:H21)</f>
        <v>0</v>
      </c>
      <c r="I22" s="5"/>
      <c r="L22" s="3"/>
      <c r="M22" s="3"/>
      <c r="N22" s="3"/>
      <c r="O22" s="3"/>
    </row>
    <row r="23" spans="1:15" x14ac:dyDescent="0.25">
      <c r="A23" s="9"/>
      <c r="B23" s="15"/>
      <c r="C23" s="8"/>
      <c r="D23" s="8"/>
      <c r="E23" s="16"/>
      <c r="F23" s="16"/>
      <c r="G23" s="17"/>
      <c r="H23" s="17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</row>
    <row r="26" spans="1:15" x14ac:dyDescent="0.25">
      <c r="M26" s="13"/>
    </row>
    <row r="28" spans="1:15" x14ac:dyDescent="0.25">
      <c r="G28" s="17"/>
      <c r="H28" s="17"/>
    </row>
  </sheetData>
  <phoneticPr fontId="6" type="noConversion"/>
  <pageMargins left="0.7" right="0.7" top="0.75" bottom="0.75" header="0.3" footer="0.3"/>
  <pageSetup paperSize="9" orientation="landscape" r:id="rId1"/>
  <headerFooter>
    <oddHeader>&amp;CÉpítészet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B42B4-BED5-450F-BE40-6FEC95C0EF38}">
  <dimension ref="A1:XFD53"/>
  <sheetViews>
    <sheetView view="pageLayout" topLeftCell="D1" zoomScaleNormal="100" workbookViewId="0">
      <selection activeCell="K33" sqref="K33"/>
    </sheetView>
  </sheetViews>
  <sheetFormatPr defaultRowHeight="15.75" x14ac:dyDescent="0.25"/>
  <cols>
    <col min="1" max="1" width="5" style="54" customWidth="1"/>
    <col min="2" max="2" width="55.7109375" style="54" customWidth="1"/>
    <col min="3" max="4" width="7.7109375" style="54" customWidth="1"/>
    <col min="5" max="5" width="15.5703125" style="54" customWidth="1"/>
    <col min="6" max="6" width="11.5703125" style="54" customWidth="1"/>
    <col min="7" max="7" width="14.140625" style="54" customWidth="1"/>
    <col min="8" max="8" width="12.7109375" style="54" customWidth="1"/>
    <col min="9" max="10" width="9.140625" style="54"/>
    <col min="11" max="11" width="13.7109375" style="54" bestFit="1" customWidth="1"/>
    <col min="12" max="12" width="17.28515625" style="54" customWidth="1"/>
    <col min="13" max="13" width="14.7109375" style="54" customWidth="1"/>
    <col min="14" max="14" width="15.42578125" style="54" customWidth="1"/>
    <col min="15" max="16384" width="9.140625" style="54"/>
  </cols>
  <sheetData>
    <row r="1" spans="1:14" ht="33" thickTop="1" thickBot="1" x14ac:dyDescent="0.3">
      <c r="A1" s="40" t="s">
        <v>0</v>
      </c>
      <c r="B1" s="40" t="s">
        <v>1</v>
      </c>
      <c r="C1" s="40" t="s">
        <v>2</v>
      </c>
      <c r="D1" s="40" t="s">
        <v>3</v>
      </c>
      <c r="E1" s="53" t="s">
        <v>4</v>
      </c>
      <c r="F1" s="53" t="s">
        <v>5</v>
      </c>
      <c r="G1" s="53" t="s">
        <v>6</v>
      </c>
      <c r="H1" s="53" t="s">
        <v>7</v>
      </c>
    </row>
    <row r="2" spans="1:14" ht="16.5" thickTop="1" x14ac:dyDescent="0.25">
      <c r="A2" s="41"/>
      <c r="B2" s="42"/>
      <c r="C2" s="42"/>
      <c r="D2" s="42"/>
      <c r="E2" s="43"/>
      <c r="F2" s="43"/>
      <c r="G2" s="43"/>
      <c r="H2" s="43"/>
    </row>
    <row r="3" spans="1:14" x14ac:dyDescent="0.25">
      <c r="A3" s="55"/>
      <c r="B3" s="44" t="s">
        <v>62</v>
      </c>
      <c r="C3" s="55"/>
      <c r="D3" s="55"/>
      <c r="E3" s="55"/>
      <c r="F3" s="55"/>
      <c r="G3" s="55"/>
      <c r="H3" s="55"/>
      <c r="K3" s="56"/>
      <c r="L3" s="56"/>
      <c r="M3" s="56"/>
      <c r="N3" s="56"/>
    </row>
    <row r="4" spans="1:14" x14ac:dyDescent="0.25">
      <c r="A4" s="45" t="s">
        <v>8</v>
      </c>
      <c r="B4" s="39" t="s">
        <v>51</v>
      </c>
      <c r="C4" s="39">
        <v>15</v>
      </c>
      <c r="D4" s="39" t="s">
        <v>21</v>
      </c>
      <c r="E4" s="46"/>
      <c r="F4" s="46"/>
      <c r="G4" s="47">
        <f>ROUND(C4*E4,0)</f>
        <v>0</v>
      </c>
      <c r="H4" s="47">
        <f>ROUND(C4*F4,0)</f>
        <v>0</v>
      </c>
      <c r="K4" s="56"/>
      <c r="L4" s="56"/>
      <c r="M4" s="56"/>
      <c r="N4" s="56"/>
    </row>
    <row r="5" spans="1:14" x14ac:dyDescent="0.25">
      <c r="A5" s="45" t="s">
        <v>9</v>
      </c>
      <c r="B5" s="39" t="s">
        <v>52</v>
      </c>
      <c r="C5" s="39">
        <v>1</v>
      </c>
      <c r="D5" s="39" t="s">
        <v>21</v>
      </c>
      <c r="E5" s="46"/>
      <c r="F5" s="46"/>
      <c r="G5" s="47">
        <f>ROUND(C5*E5,0)</f>
        <v>0</v>
      </c>
      <c r="H5" s="47">
        <f>ROUND(C5*F5,0)</f>
        <v>0</v>
      </c>
      <c r="K5" s="56"/>
      <c r="L5" s="56"/>
      <c r="M5" s="56"/>
      <c r="N5" s="56"/>
    </row>
    <row r="6" spans="1:14" x14ac:dyDescent="0.25">
      <c r="A6" s="45" t="s">
        <v>10</v>
      </c>
      <c r="B6" s="39" t="s">
        <v>53</v>
      </c>
      <c r="C6" s="39">
        <v>1</v>
      </c>
      <c r="D6" s="39" t="s">
        <v>21</v>
      </c>
      <c r="E6" s="46"/>
      <c r="F6" s="46"/>
      <c r="G6" s="47">
        <f t="shared" ref="G6:G23" si="0">ROUND(C6*E6,0)</f>
        <v>0</v>
      </c>
      <c r="H6" s="47">
        <f t="shared" ref="H6:H23" si="1">ROUND(C6*F6,0)</f>
        <v>0</v>
      </c>
      <c r="K6" s="56"/>
      <c r="L6" s="56"/>
      <c r="M6" s="56"/>
      <c r="N6" s="56"/>
    </row>
    <row r="7" spans="1:14" x14ac:dyDescent="0.25">
      <c r="A7" s="45" t="s">
        <v>11</v>
      </c>
      <c r="B7" s="39" t="s">
        <v>54</v>
      </c>
      <c r="C7" s="39">
        <v>6</v>
      </c>
      <c r="D7" s="39" t="s">
        <v>21</v>
      </c>
      <c r="E7" s="46"/>
      <c r="F7" s="46"/>
      <c r="G7" s="47">
        <f t="shared" si="0"/>
        <v>0</v>
      </c>
      <c r="H7" s="47">
        <f t="shared" si="1"/>
        <v>0</v>
      </c>
      <c r="K7" s="56"/>
      <c r="L7" s="56"/>
      <c r="M7" s="56"/>
      <c r="N7" s="56"/>
    </row>
    <row r="8" spans="1:14" x14ac:dyDescent="0.25">
      <c r="A8" s="45" t="s">
        <v>12</v>
      </c>
      <c r="B8" s="39" t="s">
        <v>55</v>
      </c>
      <c r="C8" s="39">
        <v>6</v>
      </c>
      <c r="D8" s="39" t="s">
        <v>30</v>
      </c>
      <c r="E8" s="46"/>
      <c r="F8" s="46"/>
      <c r="G8" s="47">
        <f t="shared" si="0"/>
        <v>0</v>
      </c>
      <c r="H8" s="47">
        <f t="shared" si="1"/>
        <v>0</v>
      </c>
      <c r="K8" s="56"/>
      <c r="L8" s="56"/>
      <c r="M8" s="56"/>
      <c r="N8" s="56"/>
    </row>
    <row r="9" spans="1:14" x14ac:dyDescent="0.25">
      <c r="A9" s="45" t="s">
        <v>13</v>
      </c>
      <c r="B9" s="39" t="s">
        <v>56</v>
      </c>
      <c r="C9" s="39">
        <v>52</v>
      </c>
      <c r="D9" s="39" t="s">
        <v>30</v>
      </c>
      <c r="E9" s="46"/>
      <c r="F9" s="46"/>
      <c r="G9" s="47">
        <f t="shared" si="0"/>
        <v>0</v>
      </c>
      <c r="H9" s="47">
        <f t="shared" si="1"/>
        <v>0</v>
      </c>
      <c r="K9" s="56"/>
      <c r="L9" s="56"/>
      <c r="M9" s="56"/>
      <c r="N9" s="56"/>
    </row>
    <row r="10" spans="1:14" x14ac:dyDescent="0.25">
      <c r="A10" s="45" t="s">
        <v>14</v>
      </c>
      <c r="B10" s="39" t="s">
        <v>57</v>
      </c>
      <c r="C10" s="39">
        <v>60</v>
      </c>
      <c r="D10" s="39" t="s">
        <v>30</v>
      </c>
      <c r="E10" s="46"/>
      <c r="F10" s="46"/>
      <c r="G10" s="47">
        <f t="shared" si="0"/>
        <v>0</v>
      </c>
      <c r="H10" s="47">
        <f t="shared" si="1"/>
        <v>0</v>
      </c>
      <c r="K10" s="56"/>
      <c r="L10" s="56"/>
      <c r="M10" s="56"/>
      <c r="N10" s="56"/>
    </row>
    <row r="11" spans="1:14" x14ac:dyDescent="0.25">
      <c r="A11" s="45"/>
      <c r="B11" s="48" t="s">
        <v>61</v>
      </c>
      <c r="C11" s="39"/>
      <c r="D11" s="39"/>
      <c r="E11" s="46"/>
      <c r="F11" s="46"/>
      <c r="G11" s="47"/>
      <c r="H11" s="47"/>
      <c r="K11" s="56"/>
      <c r="L11" s="56"/>
      <c r="M11" s="56"/>
      <c r="N11" s="56"/>
    </row>
    <row r="12" spans="1:14" x14ac:dyDescent="0.25">
      <c r="A12" s="45" t="s">
        <v>15</v>
      </c>
      <c r="B12" s="39" t="s">
        <v>58</v>
      </c>
      <c r="C12" s="39">
        <v>4</v>
      </c>
      <c r="D12" s="39" t="s">
        <v>21</v>
      </c>
      <c r="E12" s="46"/>
      <c r="F12" s="46"/>
      <c r="G12" s="47">
        <f t="shared" si="0"/>
        <v>0</v>
      </c>
      <c r="H12" s="47">
        <f t="shared" si="1"/>
        <v>0</v>
      </c>
      <c r="K12" s="56"/>
      <c r="L12" s="56"/>
      <c r="M12" s="56"/>
      <c r="N12" s="56"/>
    </row>
    <row r="13" spans="1:14" x14ac:dyDescent="0.25">
      <c r="A13" s="45" t="s">
        <v>16</v>
      </c>
      <c r="B13" s="39" t="s">
        <v>59</v>
      </c>
      <c r="C13" s="39">
        <v>1</v>
      </c>
      <c r="D13" s="39" t="s">
        <v>21</v>
      </c>
      <c r="E13" s="46"/>
      <c r="F13" s="46"/>
      <c r="G13" s="47">
        <f t="shared" si="0"/>
        <v>0</v>
      </c>
      <c r="H13" s="47">
        <f t="shared" si="1"/>
        <v>0</v>
      </c>
      <c r="K13" s="56"/>
      <c r="L13" s="56"/>
      <c r="M13" s="56"/>
      <c r="N13" s="56"/>
    </row>
    <row r="14" spans="1:14" x14ac:dyDescent="0.25">
      <c r="A14" s="45" t="s">
        <v>17</v>
      </c>
      <c r="B14" s="39" t="s">
        <v>56</v>
      </c>
      <c r="C14" s="39">
        <v>11</v>
      </c>
      <c r="D14" s="39" t="s">
        <v>30</v>
      </c>
      <c r="E14" s="46"/>
      <c r="F14" s="46"/>
      <c r="G14" s="47">
        <f t="shared" si="0"/>
        <v>0</v>
      </c>
      <c r="H14" s="47">
        <f t="shared" si="1"/>
        <v>0</v>
      </c>
      <c r="K14" s="56"/>
      <c r="L14" s="56"/>
      <c r="M14" s="56"/>
      <c r="N14" s="56"/>
    </row>
    <row r="15" spans="1:14" x14ac:dyDescent="0.25">
      <c r="A15" s="45" t="s">
        <v>18</v>
      </c>
      <c r="B15" s="39" t="s">
        <v>57</v>
      </c>
      <c r="C15" s="39">
        <v>15</v>
      </c>
      <c r="D15" s="39" t="s">
        <v>30</v>
      </c>
      <c r="E15" s="46"/>
      <c r="F15" s="46"/>
      <c r="G15" s="47">
        <f t="shared" si="0"/>
        <v>0</v>
      </c>
      <c r="H15" s="47">
        <f t="shared" si="1"/>
        <v>0</v>
      </c>
      <c r="K15" s="56"/>
      <c r="L15" s="56"/>
      <c r="M15" s="56"/>
      <c r="N15" s="56"/>
    </row>
    <row r="16" spans="1:14" x14ac:dyDescent="0.25">
      <c r="A16" s="45" t="s">
        <v>23</v>
      </c>
      <c r="B16" s="39" t="s">
        <v>54</v>
      </c>
      <c r="C16" s="39">
        <v>2</v>
      </c>
      <c r="D16" s="39" t="s">
        <v>21</v>
      </c>
      <c r="E16" s="46"/>
      <c r="F16" s="46"/>
      <c r="G16" s="47">
        <f t="shared" si="0"/>
        <v>0</v>
      </c>
      <c r="H16" s="47">
        <f t="shared" si="1"/>
        <v>0</v>
      </c>
      <c r="K16" s="56"/>
      <c r="L16" s="56"/>
      <c r="M16" s="56"/>
      <c r="N16" s="56"/>
    </row>
    <row r="17" spans="1:14" x14ac:dyDescent="0.25">
      <c r="A17" s="45"/>
      <c r="B17" s="48" t="s">
        <v>63</v>
      </c>
      <c r="C17" s="39"/>
      <c r="D17" s="39"/>
      <c r="E17" s="46"/>
      <c r="F17" s="46"/>
      <c r="G17" s="47"/>
      <c r="H17" s="47"/>
      <c r="K17" s="56"/>
      <c r="L17" s="56"/>
      <c r="M17" s="56"/>
      <c r="N17" s="56"/>
    </row>
    <row r="18" spans="1:14" x14ac:dyDescent="0.25">
      <c r="A18" s="45" t="s">
        <v>24</v>
      </c>
      <c r="B18" s="39" t="s">
        <v>59</v>
      </c>
      <c r="C18" s="39">
        <v>1</v>
      </c>
      <c r="D18" s="39" t="s">
        <v>21</v>
      </c>
      <c r="E18" s="46"/>
      <c r="F18" s="46"/>
      <c r="G18" s="47">
        <f t="shared" si="0"/>
        <v>0</v>
      </c>
      <c r="H18" s="47">
        <f t="shared" si="1"/>
        <v>0</v>
      </c>
      <c r="K18" s="56"/>
      <c r="L18" s="56"/>
      <c r="M18" s="56"/>
      <c r="N18" s="56"/>
    </row>
    <row r="19" spans="1:14" x14ac:dyDescent="0.25">
      <c r="A19" s="45" t="s">
        <v>25</v>
      </c>
      <c r="B19" s="39" t="s">
        <v>64</v>
      </c>
      <c r="C19" s="39">
        <v>1</v>
      </c>
      <c r="D19" s="39" t="s">
        <v>21</v>
      </c>
      <c r="E19" s="46"/>
      <c r="F19" s="46"/>
      <c r="G19" s="47">
        <f t="shared" si="0"/>
        <v>0</v>
      </c>
      <c r="H19" s="47">
        <f t="shared" si="1"/>
        <v>0</v>
      </c>
      <c r="K19" s="56"/>
      <c r="L19" s="56"/>
      <c r="M19" s="56"/>
      <c r="N19" s="56"/>
    </row>
    <row r="20" spans="1:14" x14ac:dyDescent="0.25">
      <c r="A20" s="45" t="s">
        <v>26</v>
      </c>
      <c r="B20" s="39" t="s">
        <v>65</v>
      </c>
      <c r="C20" s="39">
        <v>1</v>
      </c>
      <c r="D20" s="39" t="s">
        <v>21</v>
      </c>
      <c r="E20" s="46"/>
      <c r="F20" s="46"/>
      <c r="G20" s="47">
        <f t="shared" si="0"/>
        <v>0</v>
      </c>
      <c r="H20" s="47">
        <f t="shared" si="1"/>
        <v>0</v>
      </c>
      <c r="K20" s="56"/>
      <c r="L20" s="56"/>
      <c r="M20" s="56"/>
      <c r="N20" s="56"/>
    </row>
    <row r="21" spans="1:14" x14ac:dyDescent="0.25">
      <c r="A21" s="45" t="s">
        <v>27</v>
      </c>
      <c r="B21" s="39" t="s">
        <v>66</v>
      </c>
      <c r="C21" s="39">
        <v>1</v>
      </c>
      <c r="D21" s="39" t="s">
        <v>21</v>
      </c>
      <c r="E21" s="46"/>
      <c r="F21" s="46"/>
      <c r="G21" s="47">
        <f t="shared" si="0"/>
        <v>0</v>
      </c>
      <c r="H21" s="47">
        <f t="shared" si="1"/>
        <v>0</v>
      </c>
      <c r="K21" s="56"/>
      <c r="L21" s="56"/>
      <c r="M21" s="56"/>
      <c r="N21" s="56"/>
    </row>
    <row r="22" spans="1:14" x14ac:dyDescent="0.25">
      <c r="A22" s="45" t="s">
        <v>28</v>
      </c>
      <c r="B22" s="39" t="s">
        <v>56</v>
      </c>
      <c r="C22" s="39">
        <v>15</v>
      </c>
      <c r="D22" s="39" t="s">
        <v>30</v>
      </c>
      <c r="E22" s="46"/>
      <c r="F22" s="46"/>
      <c r="G22" s="47">
        <f t="shared" si="0"/>
        <v>0</v>
      </c>
      <c r="H22" s="47">
        <f t="shared" si="1"/>
        <v>0</v>
      </c>
      <c r="K22" s="56"/>
      <c r="L22" s="56"/>
      <c r="M22" s="56"/>
      <c r="N22" s="56"/>
    </row>
    <row r="23" spans="1:14" x14ac:dyDescent="0.25">
      <c r="A23" s="45" t="s">
        <v>29</v>
      </c>
      <c r="B23" s="39" t="s">
        <v>57</v>
      </c>
      <c r="C23" s="39">
        <v>10</v>
      </c>
      <c r="D23" s="39" t="s">
        <v>30</v>
      </c>
      <c r="E23" s="46"/>
      <c r="F23" s="46"/>
      <c r="G23" s="47">
        <f t="shared" si="0"/>
        <v>0</v>
      </c>
      <c r="H23" s="47">
        <f t="shared" si="1"/>
        <v>0</v>
      </c>
      <c r="K23" s="56"/>
      <c r="L23" s="56"/>
      <c r="M23" s="56"/>
      <c r="N23" s="56"/>
    </row>
    <row r="24" spans="1:14" x14ac:dyDescent="0.25">
      <c r="A24" s="45"/>
      <c r="B24" s="48" t="s">
        <v>73</v>
      </c>
      <c r="C24" s="39"/>
      <c r="D24" s="39"/>
      <c r="E24" s="46"/>
      <c r="F24" s="46"/>
      <c r="G24" s="47"/>
      <c r="H24" s="47"/>
      <c r="K24" s="56"/>
      <c r="L24" s="56"/>
      <c r="M24" s="56"/>
      <c r="N24" s="56"/>
    </row>
    <row r="25" spans="1:14" x14ac:dyDescent="0.25">
      <c r="A25" s="45" t="s">
        <v>45</v>
      </c>
      <c r="B25" s="39" t="s">
        <v>59</v>
      </c>
      <c r="C25" s="39">
        <v>1</v>
      </c>
      <c r="D25" s="39" t="s">
        <v>21</v>
      </c>
      <c r="E25" s="46"/>
      <c r="F25" s="46"/>
      <c r="G25" s="47">
        <f t="shared" ref="G25:G39" si="2">ROUND(C25*E25,0)</f>
        <v>0</v>
      </c>
      <c r="H25" s="47">
        <f t="shared" ref="H25:H39" si="3">ROUND(C25*F25,0)</f>
        <v>0</v>
      </c>
      <c r="K25" s="56"/>
      <c r="L25" s="56"/>
      <c r="M25" s="56"/>
      <c r="N25" s="56"/>
    </row>
    <row r="26" spans="1:14" x14ac:dyDescent="0.25">
      <c r="A26" s="45" t="s">
        <v>46</v>
      </c>
      <c r="B26" s="39" t="s">
        <v>60</v>
      </c>
      <c r="C26" s="39">
        <v>2</v>
      </c>
      <c r="D26" s="39" t="s">
        <v>21</v>
      </c>
      <c r="E26" s="46"/>
      <c r="F26" s="46"/>
      <c r="G26" s="47">
        <f t="shared" si="2"/>
        <v>0</v>
      </c>
      <c r="H26" s="47">
        <f t="shared" si="3"/>
        <v>0</v>
      </c>
      <c r="K26" s="56"/>
      <c r="L26" s="56"/>
      <c r="M26" s="56"/>
      <c r="N26" s="56"/>
    </row>
    <row r="27" spans="1:14" x14ac:dyDescent="0.25">
      <c r="A27" s="45" t="s">
        <v>47</v>
      </c>
      <c r="B27" s="39" t="s">
        <v>56</v>
      </c>
      <c r="C27" s="39">
        <v>25</v>
      </c>
      <c r="D27" s="39" t="s">
        <v>30</v>
      </c>
      <c r="E27" s="46"/>
      <c r="F27" s="46"/>
      <c r="G27" s="47">
        <f t="shared" si="2"/>
        <v>0</v>
      </c>
      <c r="H27" s="47">
        <f t="shared" si="3"/>
        <v>0</v>
      </c>
      <c r="K27" s="56"/>
      <c r="L27" s="56"/>
      <c r="M27" s="56"/>
      <c r="N27" s="56"/>
    </row>
    <row r="28" spans="1:14" x14ac:dyDescent="0.25">
      <c r="A28" s="45" t="s">
        <v>48</v>
      </c>
      <c r="B28" s="39" t="s">
        <v>57</v>
      </c>
      <c r="C28" s="39">
        <v>15</v>
      </c>
      <c r="D28" s="39" t="s">
        <v>30</v>
      </c>
      <c r="E28" s="46"/>
      <c r="F28" s="46"/>
      <c r="G28" s="47">
        <f t="shared" si="2"/>
        <v>0</v>
      </c>
      <c r="H28" s="47">
        <f t="shared" si="3"/>
        <v>0</v>
      </c>
      <c r="K28" s="56"/>
      <c r="L28" s="56"/>
      <c r="M28" s="56"/>
      <c r="N28" s="56"/>
    </row>
    <row r="29" spans="1:14" x14ac:dyDescent="0.25">
      <c r="A29" s="45"/>
      <c r="B29" s="48" t="s">
        <v>74</v>
      </c>
      <c r="C29" s="39"/>
      <c r="D29" s="39"/>
      <c r="E29" s="46"/>
      <c r="F29" s="46"/>
      <c r="G29" s="47"/>
      <c r="H29" s="47"/>
      <c r="K29" s="56"/>
      <c r="L29" s="56"/>
      <c r="M29" s="56"/>
      <c r="N29" s="56"/>
    </row>
    <row r="30" spans="1:14" x14ac:dyDescent="0.25">
      <c r="A30" s="45" t="s">
        <v>49</v>
      </c>
      <c r="B30" s="39" t="s">
        <v>59</v>
      </c>
      <c r="C30" s="39">
        <v>2</v>
      </c>
      <c r="D30" s="39" t="s">
        <v>21</v>
      </c>
      <c r="E30" s="46"/>
      <c r="F30" s="46"/>
      <c r="G30" s="47">
        <f t="shared" si="2"/>
        <v>0</v>
      </c>
      <c r="H30" s="47">
        <f t="shared" si="3"/>
        <v>0</v>
      </c>
      <c r="K30" s="56"/>
      <c r="L30" s="56"/>
      <c r="M30" s="56"/>
      <c r="N30" s="56"/>
    </row>
    <row r="31" spans="1:14" x14ac:dyDescent="0.25">
      <c r="A31" s="45" t="s">
        <v>50</v>
      </c>
      <c r="B31" s="39" t="s">
        <v>54</v>
      </c>
      <c r="C31" s="39">
        <v>4</v>
      </c>
      <c r="D31" s="39" t="s">
        <v>21</v>
      </c>
      <c r="E31" s="46"/>
      <c r="F31" s="46"/>
      <c r="G31" s="47">
        <f t="shared" si="2"/>
        <v>0</v>
      </c>
      <c r="H31" s="47">
        <f t="shared" si="3"/>
        <v>0</v>
      </c>
      <c r="K31" s="56"/>
      <c r="L31" s="56"/>
      <c r="M31" s="56"/>
      <c r="N31" s="56"/>
    </row>
    <row r="32" spans="1:14" x14ac:dyDescent="0.25">
      <c r="A32" s="45" t="s">
        <v>67</v>
      </c>
      <c r="B32" s="39" t="s">
        <v>75</v>
      </c>
      <c r="C32" s="39">
        <v>55</v>
      </c>
      <c r="D32" s="39" t="s">
        <v>30</v>
      </c>
      <c r="E32" s="46"/>
      <c r="F32" s="46"/>
      <c r="G32" s="47">
        <f t="shared" si="2"/>
        <v>0</v>
      </c>
      <c r="H32" s="47">
        <f t="shared" si="3"/>
        <v>0</v>
      </c>
      <c r="K32" s="56"/>
      <c r="L32" s="56"/>
      <c r="M32" s="56"/>
      <c r="N32" s="56"/>
    </row>
    <row r="33" spans="1:15 16384:16384" x14ac:dyDescent="0.25">
      <c r="A33" s="45" t="s">
        <v>68</v>
      </c>
      <c r="B33" s="39" t="s">
        <v>56</v>
      </c>
      <c r="C33" s="39">
        <v>65</v>
      </c>
      <c r="D33" s="39" t="s">
        <v>30</v>
      </c>
      <c r="E33" s="46"/>
      <c r="F33" s="46"/>
      <c r="G33" s="47">
        <f t="shared" si="2"/>
        <v>0</v>
      </c>
      <c r="H33" s="47">
        <f t="shared" si="3"/>
        <v>0</v>
      </c>
      <c r="K33" s="56"/>
      <c r="L33" s="56"/>
      <c r="M33" s="56"/>
      <c r="N33" s="56"/>
    </row>
    <row r="34" spans="1:15 16384:16384" x14ac:dyDescent="0.25">
      <c r="A34" s="45"/>
      <c r="B34" s="48" t="s">
        <v>76</v>
      </c>
      <c r="C34" s="39"/>
      <c r="D34" s="39"/>
      <c r="E34" s="46"/>
      <c r="F34" s="46"/>
      <c r="G34" s="47"/>
      <c r="H34" s="47"/>
      <c r="K34" s="56"/>
      <c r="L34" s="56"/>
      <c r="M34" s="56"/>
      <c r="N34" s="56"/>
    </row>
    <row r="35" spans="1:15 16384:16384" x14ac:dyDescent="0.25">
      <c r="A35" s="45" t="s">
        <v>69</v>
      </c>
      <c r="B35" s="39" t="s">
        <v>77</v>
      </c>
      <c r="C35" s="39">
        <v>80</v>
      </c>
      <c r="D35" s="39" t="s">
        <v>30</v>
      </c>
      <c r="E35" s="46"/>
      <c r="F35" s="46"/>
      <c r="G35" s="47">
        <f t="shared" si="2"/>
        <v>0</v>
      </c>
      <c r="H35" s="47">
        <f t="shared" si="3"/>
        <v>0</v>
      </c>
      <c r="K35" s="56"/>
      <c r="L35" s="56"/>
      <c r="M35" s="56"/>
      <c r="N35" s="56"/>
    </row>
    <row r="36" spans="1:15 16384:16384" x14ac:dyDescent="0.25">
      <c r="A36" s="45" t="s">
        <v>70</v>
      </c>
      <c r="B36" s="39" t="s">
        <v>78</v>
      </c>
      <c r="C36" s="39">
        <v>1</v>
      </c>
      <c r="D36" s="39" t="s">
        <v>21</v>
      </c>
      <c r="E36" s="46"/>
      <c r="F36" s="46"/>
      <c r="G36" s="47">
        <f t="shared" si="2"/>
        <v>0</v>
      </c>
      <c r="H36" s="47">
        <f t="shared" si="3"/>
        <v>0</v>
      </c>
      <c r="K36" s="56"/>
      <c r="L36" s="56"/>
      <c r="M36" s="56"/>
      <c r="N36" s="56"/>
    </row>
    <row r="37" spans="1:15 16384:16384" x14ac:dyDescent="0.25">
      <c r="A37" s="45"/>
      <c r="B37" s="48" t="s">
        <v>79</v>
      </c>
      <c r="C37" s="39"/>
      <c r="D37" s="39"/>
      <c r="E37" s="46"/>
      <c r="F37" s="46"/>
      <c r="G37" s="47"/>
      <c r="H37" s="47"/>
      <c r="K37" s="56"/>
      <c r="L37" s="56"/>
      <c r="M37" s="56"/>
      <c r="N37" s="56"/>
    </row>
    <row r="38" spans="1:15 16384:16384" x14ac:dyDescent="0.25">
      <c r="A38" s="45" t="s">
        <v>71</v>
      </c>
      <c r="B38" s="39" t="s">
        <v>75</v>
      </c>
      <c r="C38" s="39">
        <v>25</v>
      </c>
      <c r="D38" s="39" t="s">
        <v>30</v>
      </c>
      <c r="E38" s="46"/>
      <c r="F38" s="46"/>
      <c r="G38" s="47">
        <f t="shared" si="2"/>
        <v>0</v>
      </c>
      <c r="H38" s="47">
        <f t="shared" si="3"/>
        <v>0</v>
      </c>
      <c r="K38" s="56"/>
      <c r="L38" s="56"/>
      <c r="M38" s="56"/>
      <c r="N38" s="56"/>
    </row>
    <row r="39" spans="1:15 16384:16384" x14ac:dyDescent="0.25">
      <c r="A39" s="45" t="s">
        <v>72</v>
      </c>
      <c r="B39" s="39" t="s">
        <v>80</v>
      </c>
      <c r="C39" s="39">
        <v>1</v>
      </c>
      <c r="D39" s="39" t="s">
        <v>81</v>
      </c>
      <c r="E39" s="46"/>
      <c r="F39" s="46"/>
      <c r="G39" s="47">
        <f t="shared" si="2"/>
        <v>0</v>
      </c>
      <c r="H39" s="47">
        <f t="shared" si="3"/>
        <v>0</v>
      </c>
      <c r="K39" s="56"/>
      <c r="L39" s="56"/>
      <c r="M39" s="56"/>
      <c r="N39" s="56"/>
    </row>
    <row r="40" spans="1:15 16384:16384" x14ac:dyDescent="0.25">
      <c r="A40" s="45"/>
      <c r="B40" s="39"/>
      <c r="C40" s="39"/>
      <c r="D40" s="39"/>
      <c r="E40" s="46"/>
      <c r="F40" s="46"/>
      <c r="G40" s="47"/>
      <c r="H40" s="47"/>
      <c r="K40" s="56"/>
      <c r="L40" s="56"/>
      <c r="M40" s="56"/>
      <c r="N40" s="56"/>
      <c r="XFD40" s="56">
        <f>SUM(G40:XFC40)</f>
        <v>0</v>
      </c>
    </row>
    <row r="41" spans="1:15 16384:16384" x14ac:dyDescent="0.25">
      <c r="A41" s="49"/>
      <c r="B41" s="49" t="s">
        <v>19</v>
      </c>
      <c r="C41" s="49"/>
      <c r="D41" s="49"/>
      <c r="E41" s="49"/>
      <c r="F41" s="49"/>
      <c r="G41" s="50">
        <f>SUM(G4:G39)</f>
        <v>0</v>
      </c>
      <c r="H41" s="50">
        <f>SUM(H4:H40)</f>
        <v>0</v>
      </c>
      <c r="L41" s="57"/>
      <c r="M41" s="57"/>
      <c r="N41" s="57"/>
      <c r="O41" s="57"/>
    </row>
    <row r="42" spans="1:15 16384:16384" x14ac:dyDescent="0.25">
      <c r="A42" s="51"/>
      <c r="B42" s="39"/>
      <c r="C42" s="43"/>
      <c r="D42" s="43"/>
      <c r="E42" s="46"/>
      <c r="F42" s="46"/>
      <c r="G42" s="47"/>
      <c r="H42" s="47"/>
    </row>
    <row r="43" spans="1:15 16384:16384" x14ac:dyDescent="0.25">
      <c r="A43" s="52"/>
      <c r="B43" s="52"/>
      <c r="C43" s="52"/>
      <c r="D43" s="52"/>
      <c r="E43" s="52"/>
      <c r="F43" s="52"/>
      <c r="G43" s="52"/>
      <c r="H43" s="52"/>
    </row>
    <row r="45" spans="1:15 16384:16384" x14ac:dyDescent="0.25">
      <c r="M45" s="56"/>
    </row>
    <row r="47" spans="1:15 16384:16384" x14ac:dyDescent="0.25">
      <c r="G47" s="47"/>
      <c r="H47" s="47"/>
    </row>
    <row r="50" s="54" customFormat="1" x14ac:dyDescent="0.25"/>
    <row r="52" s="54" customFormat="1" x14ac:dyDescent="0.25"/>
    <row r="53" s="54" customFormat="1" x14ac:dyDescent="0.25"/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&amp;C&amp;"-,Félkövér"Elektromosság</oddHeader>
  </headerFooter>
  <colBreaks count="1" manualBreakCount="1">
    <brk id="8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9D5F2-AEED-4463-8D9B-88C9976B86A4}">
  <dimension ref="A1:O14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5" style="5" customWidth="1"/>
    <col min="2" max="2" width="55.7109375" style="5" customWidth="1"/>
    <col min="3" max="4" width="7.7109375" style="5" customWidth="1"/>
    <col min="5" max="5" width="16.7109375" style="5" customWidth="1"/>
    <col min="6" max="6" width="14" style="5" customWidth="1"/>
    <col min="7" max="7" width="19.7109375" style="5" customWidth="1"/>
    <col min="8" max="8" width="17.7109375" style="5" customWidth="1"/>
    <col min="9" max="10" width="9.140625" style="5"/>
    <col min="11" max="11" width="13.7109375" style="5" bestFit="1" customWidth="1"/>
    <col min="12" max="12" width="17.28515625" style="5" customWidth="1"/>
    <col min="13" max="13" width="14.7109375" style="5" customWidth="1"/>
    <col min="14" max="14" width="15.42578125" style="5" customWidth="1"/>
    <col min="15" max="16384" width="9.140625" style="5"/>
  </cols>
  <sheetData>
    <row r="1" spans="1:15" ht="16.5" thickTop="1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5" ht="15.75" thickTop="1" x14ac:dyDescent="0.25">
      <c r="A2" s="6"/>
      <c r="B2" s="7"/>
      <c r="C2" s="7"/>
      <c r="D2" s="7"/>
      <c r="E2" s="8"/>
      <c r="F2" s="8"/>
      <c r="G2" s="8"/>
      <c r="H2" s="8"/>
    </row>
    <row r="3" spans="1:15" x14ac:dyDescent="0.25">
      <c r="A3" s="9" t="s">
        <v>8</v>
      </c>
      <c r="B3" s="10" t="s">
        <v>82</v>
      </c>
      <c r="C3" s="10">
        <v>1</v>
      </c>
      <c r="D3" s="10" t="s">
        <v>81</v>
      </c>
      <c r="E3" s="11"/>
      <c r="F3" s="11"/>
      <c r="G3" s="12">
        <f>ROUND(C3*E3,0)</f>
        <v>0</v>
      </c>
      <c r="H3" s="12">
        <f>ROUND(C3*F3,0)</f>
        <v>0</v>
      </c>
      <c r="K3" s="13"/>
      <c r="L3" s="13"/>
      <c r="M3" s="13"/>
      <c r="N3" s="13"/>
    </row>
    <row r="4" spans="1:15" x14ac:dyDescent="0.25">
      <c r="A4" s="14" t="s">
        <v>9</v>
      </c>
      <c r="B4" s="15" t="s">
        <v>83</v>
      </c>
      <c r="C4" s="15">
        <v>1</v>
      </c>
      <c r="D4" s="15" t="s">
        <v>81</v>
      </c>
      <c r="E4" s="16"/>
      <c r="F4" s="16"/>
      <c r="G4" s="17">
        <f>ROUND(C4*E4,0)</f>
        <v>0</v>
      </c>
      <c r="H4" s="17">
        <f>ROUND(C4*F4,0)</f>
        <v>0</v>
      </c>
      <c r="K4" s="13"/>
      <c r="L4" s="13"/>
      <c r="M4" s="13"/>
      <c r="N4" s="13"/>
    </row>
    <row r="5" spans="1:15" ht="30" x14ac:dyDescent="0.25">
      <c r="A5" s="14" t="s">
        <v>10</v>
      </c>
      <c r="B5" s="15" t="s">
        <v>106</v>
      </c>
      <c r="C5" s="15">
        <v>8</v>
      </c>
      <c r="D5" s="15" t="s">
        <v>21</v>
      </c>
      <c r="E5" s="16"/>
      <c r="F5" s="16"/>
      <c r="G5" s="17">
        <f t="shared" ref="G5:G6" si="0">ROUND(C5*E5,0)</f>
        <v>0</v>
      </c>
      <c r="H5" s="17">
        <f t="shared" ref="H5:H6" si="1">ROUND(C5*F5,0)</f>
        <v>0</v>
      </c>
      <c r="K5" s="13"/>
      <c r="L5" s="13"/>
      <c r="M5" s="13"/>
      <c r="N5" s="13"/>
    </row>
    <row r="6" spans="1:15" x14ac:dyDescent="0.25">
      <c r="A6" s="14" t="s">
        <v>11</v>
      </c>
      <c r="B6" s="15" t="s">
        <v>107</v>
      </c>
      <c r="C6" s="15">
        <v>39</v>
      </c>
      <c r="D6" s="15" t="s">
        <v>30</v>
      </c>
      <c r="E6" s="16"/>
      <c r="F6" s="16"/>
      <c r="G6" s="17">
        <f t="shared" si="0"/>
        <v>0</v>
      </c>
      <c r="H6" s="17">
        <f t="shared" si="1"/>
        <v>0</v>
      </c>
      <c r="K6" s="13"/>
      <c r="L6" s="13"/>
      <c r="M6" s="13"/>
      <c r="N6" s="13"/>
    </row>
    <row r="7" spans="1:15" x14ac:dyDescent="0.25">
      <c r="A7" s="14"/>
      <c r="B7" s="15"/>
      <c r="C7" s="15"/>
      <c r="D7" s="15"/>
      <c r="E7" s="16"/>
      <c r="F7" s="16"/>
      <c r="G7" s="17"/>
      <c r="H7" s="17"/>
      <c r="K7" s="13"/>
      <c r="L7" s="13"/>
      <c r="M7" s="13"/>
      <c r="N7" s="13"/>
    </row>
    <row r="8" spans="1:15" customFormat="1" x14ac:dyDescent="0.25">
      <c r="A8" s="1"/>
      <c r="B8" s="1" t="s">
        <v>19</v>
      </c>
      <c r="C8" s="1"/>
      <c r="D8" s="1"/>
      <c r="E8" s="1"/>
      <c r="F8" s="1"/>
      <c r="G8" s="2">
        <f>SUM(G3:G7)</f>
        <v>0</v>
      </c>
      <c r="H8" s="2">
        <f>SUM(H3:H7)</f>
        <v>0</v>
      </c>
      <c r="I8" s="5"/>
      <c r="L8" s="3"/>
      <c r="M8" s="3"/>
      <c r="N8" s="3"/>
      <c r="O8" s="3"/>
    </row>
    <row r="9" spans="1:15" x14ac:dyDescent="0.25">
      <c r="A9" s="9"/>
      <c r="B9" s="15"/>
      <c r="C9" s="8"/>
      <c r="D9" s="8"/>
      <c r="E9" s="16"/>
      <c r="F9" s="16"/>
      <c r="G9" s="17"/>
      <c r="H9" s="17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</row>
    <row r="12" spans="1:15" x14ac:dyDescent="0.25">
      <c r="M12" s="13"/>
    </row>
    <row r="14" spans="1:15" x14ac:dyDescent="0.25">
      <c r="G14" s="17"/>
      <c r="H14" s="17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&amp;C&amp;"-,Félkövér"Víz, Fűtés szerelés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7326-6AE1-4CFD-8592-45257BD937F9}">
  <dimension ref="A1:O14"/>
  <sheetViews>
    <sheetView view="pageLayout" zoomScaleNormal="100" workbookViewId="0">
      <selection activeCell="G14" sqref="G14"/>
    </sheetView>
  </sheetViews>
  <sheetFormatPr defaultRowHeight="15" x14ac:dyDescent="0.25"/>
  <cols>
    <col min="1" max="1" width="5" style="5" customWidth="1"/>
    <col min="2" max="2" width="55.7109375" style="5" customWidth="1"/>
    <col min="3" max="3" width="7.7109375" style="5" customWidth="1"/>
    <col min="4" max="4" width="8.85546875" style="5" customWidth="1"/>
    <col min="5" max="5" width="14.28515625" style="5" customWidth="1"/>
    <col min="6" max="6" width="10.42578125" style="5" customWidth="1"/>
    <col min="7" max="7" width="14.28515625" style="5" customWidth="1"/>
    <col min="8" max="8" width="13.85546875" style="5" customWidth="1"/>
    <col min="9" max="10" width="9.140625" style="5"/>
    <col min="11" max="11" width="13.7109375" style="5" bestFit="1" customWidth="1"/>
    <col min="12" max="12" width="17.28515625" style="5" customWidth="1"/>
    <col min="13" max="13" width="14.7109375" style="5" customWidth="1"/>
    <col min="14" max="14" width="15.42578125" style="5" customWidth="1"/>
    <col min="15" max="16384" width="9.140625" style="5"/>
  </cols>
  <sheetData>
    <row r="1" spans="1:15" s="38" customFormat="1" ht="30" thickTop="1" thickBot="1" x14ac:dyDescent="0.3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</row>
    <row r="2" spans="1:15" ht="15.75" thickTop="1" x14ac:dyDescent="0.25">
      <c r="A2" s="6"/>
      <c r="B2" s="7"/>
      <c r="C2" s="7"/>
      <c r="D2" s="7"/>
      <c r="E2" s="8"/>
      <c r="F2" s="8"/>
      <c r="G2" s="8"/>
      <c r="H2" s="8"/>
    </row>
    <row r="3" spans="1:15" ht="30" x14ac:dyDescent="0.25">
      <c r="A3" s="9" t="s">
        <v>8</v>
      </c>
      <c r="B3" s="10" t="s">
        <v>85</v>
      </c>
      <c r="C3" s="10">
        <v>1</v>
      </c>
      <c r="D3" s="10" t="s">
        <v>21</v>
      </c>
      <c r="E3" s="11"/>
      <c r="F3" s="11"/>
      <c r="G3" s="12">
        <f>ROUND(C3*E3,0)</f>
        <v>0</v>
      </c>
      <c r="H3" s="12">
        <f>ROUND(C3*F3,0)</f>
        <v>0</v>
      </c>
      <c r="K3" s="13"/>
      <c r="L3" s="13"/>
      <c r="M3" s="13"/>
      <c r="N3" s="13"/>
    </row>
    <row r="4" spans="1:15" ht="30" x14ac:dyDescent="0.25">
      <c r="A4" s="14" t="s">
        <v>9</v>
      </c>
      <c r="B4" s="15" t="s">
        <v>86</v>
      </c>
      <c r="C4" s="15">
        <v>1</v>
      </c>
      <c r="D4" s="15" t="s">
        <v>21</v>
      </c>
      <c r="E4" s="16"/>
      <c r="F4" s="16"/>
      <c r="G4" s="17">
        <f>ROUND(C4*E4,0)</f>
        <v>0</v>
      </c>
      <c r="H4" s="17">
        <f>ROUND(C4*F4,0)</f>
        <v>0</v>
      </c>
      <c r="K4" s="13"/>
      <c r="L4" s="13"/>
      <c r="M4" s="13"/>
      <c r="N4" s="13"/>
    </row>
    <row r="5" spans="1:15" ht="30" x14ac:dyDescent="0.25">
      <c r="A5" s="14" t="s">
        <v>10</v>
      </c>
      <c r="B5" s="15" t="s">
        <v>87</v>
      </c>
      <c r="C5" s="15">
        <v>1</v>
      </c>
      <c r="D5" s="15" t="s">
        <v>21</v>
      </c>
      <c r="E5" s="16"/>
      <c r="F5" s="16"/>
      <c r="G5" s="17">
        <f t="shared" ref="G5:G6" si="0">ROUND(C5*E5,0)</f>
        <v>0</v>
      </c>
      <c r="H5" s="17">
        <f t="shared" ref="H5:H6" si="1">ROUND(C5*F5,0)</f>
        <v>0</v>
      </c>
      <c r="K5" s="13"/>
      <c r="L5" s="13"/>
      <c r="M5" s="13"/>
      <c r="N5" s="13"/>
    </row>
    <row r="6" spans="1:15" x14ac:dyDescent="0.25">
      <c r="A6" s="14" t="s">
        <v>11</v>
      </c>
      <c r="B6" s="15" t="s">
        <v>88</v>
      </c>
      <c r="C6" s="15">
        <v>1</v>
      </c>
      <c r="D6" s="15" t="s">
        <v>21</v>
      </c>
      <c r="E6" s="16"/>
      <c r="F6" s="16"/>
      <c r="G6" s="17">
        <f t="shared" si="0"/>
        <v>0</v>
      </c>
      <c r="H6" s="17">
        <f t="shared" si="1"/>
        <v>0</v>
      </c>
      <c r="K6" s="13"/>
      <c r="L6" s="13"/>
      <c r="M6" s="13"/>
      <c r="N6" s="13"/>
    </row>
    <row r="7" spans="1:15" x14ac:dyDescent="0.25">
      <c r="A7" s="14"/>
      <c r="B7" s="15"/>
      <c r="C7" s="15"/>
      <c r="D7" s="15"/>
      <c r="E7" s="16"/>
      <c r="F7" s="16"/>
      <c r="G7" s="17"/>
      <c r="H7" s="17"/>
      <c r="K7" s="13"/>
      <c r="L7" s="13"/>
      <c r="M7" s="13"/>
      <c r="N7" s="13"/>
    </row>
    <row r="8" spans="1:15" customFormat="1" x14ac:dyDescent="0.25">
      <c r="A8" s="1"/>
      <c r="B8" s="1" t="s">
        <v>19</v>
      </c>
      <c r="C8" s="1"/>
      <c r="D8" s="1"/>
      <c r="E8" s="1"/>
      <c r="F8" s="1"/>
      <c r="G8" s="2">
        <f>SUM(G3:G7)</f>
        <v>0</v>
      </c>
      <c r="H8" s="2">
        <f>SUM(H3:H7)</f>
        <v>0</v>
      </c>
      <c r="I8" s="5"/>
      <c r="L8" s="3"/>
      <c r="M8" s="3"/>
      <c r="N8" s="3"/>
      <c r="O8" s="3"/>
    </row>
    <row r="9" spans="1:15" x14ac:dyDescent="0.25">
      <c r="A9" s="9"/>
      <c r="B9" s="15"/>
      <c r="C9" s="8"/>
      <c r="D9" s="8"/>
      <c r="E9" s="16"/>
      <c r="F9" s="16"/>
      <c r="G9" s="17"/>
      <c r="H9" s="17"/>
    </row>
    <row r="10" spans="1:15" x14ac:dyDescent="0.25">
      <c r="A10" s="18"/>
      <c r="B10" s="18"/>
      <c r="C10" s="18"/>
      <c r="D10" s="18"/>
      <c r="E10" s="18"/>
      <c r="F10" s="18"/>
      <c r="G10" s="18"/>
      <c r="H10" s="18"/>
    </row>
    <row r="12" spans="1:15" x14ac:dyDescent="0.25">
      <c r="M12" s="13"/>
    </row>
    <row r="14" spans="1:15" x14ac:dyDescent="0.25">
      <c r="G14" s="17"/>
      <c r="H14" s="17"/>
    </row>
  </sheetData>
  <pageMargins left="0.7" right="0.7" top="0.75" bottom="0.75" header="0.3" footer="0.3"/>
  <pageSetup paperSize="9" orientation="landscape" r:id="rId1"/>
  <headerFooter>
    <oddHeader>&amp;C&amp;"-,Félkövér"Asztalos munkák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92ED-9256-4299-8F4D-8427EC9620C6}">
  <dimension ref="A1:O11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5" style="5" customWidth="1"/>
    <col min="2" max="2" width="55.7109375" style="5" customWidth="1"/>
    <col min="3" max="4" width="7.7109375" style="5" customWidth="1"/>
    <col min="5" max="5" width="16.7109375" style="5" customWidth="1"/>
    <col min="6" max="6" width="14" style="5" customWidth="1"/>
    <col min="7" max="7" width="19.7109375" style="5" customWidth="1"/>
    <col min="8" max="8" width="17.7109375" style="5" customWidth="1"/>
    <col min="9" max="10" width="9.140625" style="5"/>
    <col min="11" max="11" width="13.7109375" style="5" bestFit="1" customWidth="1"/>
    <col min="12" max="12" width="17.28515625" style="5" customWidth="1"/>
    <col min="13" max="13" width="14.7109375" style="5" customWidth="1"/>
    <col min="14" max="14" width="15.42578125" style="5" customWidth="1"/>
    <col min="15" max="16384" width="9.140625" style="5"/>
  </cols>
  <sheetData>
    <row r="1" spans="1:15" ht="16.5" thickTop="1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15" ht="15.75" thickTop="1" x14ac:dyDescent="0.25">
      <c r="A2" s="6"/>
      <c r="B2" s="7"/>
      <c r="C2" s="7"/>
      <c r="D2" s="7"/>
      <c r="E2" s="8"/>
      <c r="F2" s="8"/>
      <c r="G2" s="8"/>
      <c r="H2" s="8"/>
    </row>
    <row r="3" spans="1:15" ht="30" x14ac:dyDescent="0.25">
      <c r="A3" s="9" t="s">
        <v>8</v>
      </c>
      <c r="B3" s="10" t="s">
        <v>110</v>
      </c>
      <c r="C3" s="10">
        <v>1150</v>
      </c>
      <c r="D3" s="10" t="s">
        <v>20</v>
      </c>
      <c r="E3" s="11"/>
      <c r="F3" s="11"/>
      <c r="G3" s="12">
        <f>ROUND(C3*E3,0)</f>
        <v>0</v>
      </c>
      <c r="H3" s="12">
        <f>ROUND(C3*F3,0)</f>
        <v>0</v>
      </c>
      <c r="K3" s="13"/>
      <c r="L3" s="13"/>
      <c r="M3" s="13"/>
      <c r="N3" s="13"/>
    </row>
    <row r="4" spans="1:15" x14ac:dyDescent="0.25">
      <c r="A4" s="14"/>
      <c r="B4" s="15"/>
      <c r="C4" s="15"/>
      <c r="D4" s="15"/>
      <c r="E4" s="16"/>
      <c r="F4" s="16"/>
      <c r="G4" s="17"/>
      <c r="H4" s="17"/>
      <c r="K4" s="13"/>
      <c r="L4" s="13"/>
      <c r="M4" s="13"/>
      <c r="N4" s="13"/>
    </row>
    <row r="5" spans="1:15" customFormat="1" x14ac:dyDescent="0.25">
      <c r="A5" s="1"/>
      <c r="B5" s="1" t="s">
        <v>19</v>
      </c>
      <c r="C5" s="1"/>
      <c r="D5" s="1"/>
      <c r="E5" s="1"/>
      <c r="F5" s="1"/>
      <c r="G5" s="2">
        <f>SUM(G3:G4)</f>
        <v>0</v>
      </c>
      <c r="H5" s="2">
        <f>SUM(H3:H4)</f>
        <v>0</v>
      </c>
      <c r="I5" s="5"/>
      <c r="L5" s="3"/>
      <c r="M5" s="3"/>
      <c r="N5" s="3"/>
      <c r="O5" s="3"/>
    </row>
    <row r="6" spans="1:15" x14ac:dyDescent="0.25">
      <c r="A6" s="9"/>
      <c r="B6" s="15"/>
      <c r="C6" s="8"/>
      <c r="D6" s="8"/>
      <c r="E6" s="16"/>
      <c r="F6" s="16"/>
      <c r="G6" s="17"/>
      <c r="H6" s="17"/>
    </row>
    <row r="7" spans="1:15" x14ac:dyDescent="0.25">
      <c r="A7" s="18"/>
      <c r="B7" s="18"/>
      <c r="C7" s="18"/>
      <c r="D7" s="18"/>
      <c r="E7" s="18"/>
      <c r="F7" s="18"/>
      <c r="G7" s="18"/>
      <c r="H7" s="18"/>
    </row>
    <row r="9" spans="1:15" x14ac:dyDescent="0.25">
      <c r="M9" s="13"/>
    </row>
    <row r="11" spans="1:15" x14ac:dyDescent="0.25">
      <c r="G11" s="17"/>
      <c r="H11" s="17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&amp;C&amp;"-,Félkövér"Szigetelések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Főösszesítő</vt:lpstr>
      <vt:lpstr>I. Organizáció</vt:lpstr>
      <vt:lpstr>II. Építészet</vt:lpstr>
      <vt:lpstr>III. Elektromosság</vt:lpstr>
      <vt:lpstr>IV. Víz, fűtés szerelés</vt:lpstr>
      <vt:lpstr>V. Asztalos munka</vt:lpstr>
      <vt:lpstr>VI. Szigetelés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Felhasznalo</cp:lastModifiedBy>
  <cp:lastPrinted>2022-10-17T12:08:59Z</cp:lastPrinted>
  <dcterms:created xsi:type="dcterms:W3CDTF">2015-06-05T18:19:34Z</dcterms:created>
  <dcterms:modified xsi:type="dcterms:W3CDTF">2022-10-17T15:11:50Z</dcterms:modified>
</cp:coreProperties>
</file>